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10" windowWidth="15180" windowHeight="9440" activeTab="0"/>
  </bookViews>
  <sheets>
    <sheet name="Лист1" sheetId="1" r:id="rId1"/>
  </sheets>
  <definedNames/>
  <calcPr fullCalcOnLoad="1"/>
</workbook>
</file>

<file path=xl/sharedStrings.xml><?xml version="1.0" encoding="utf-8"?>
<sst xmlns="http://schemas.openxmlformats.org/spreadsheetml/2006/main" count="54" uniqueCount="50">
  <si>
    <t>Код</t>
  </si>
  <si>
    <t>Офіційні трансферти</t>
  </si>
  <si>
    <t>Податкові надходження</t>
  </si>
  <si>
    <t>Неподаткові надходження</t>
  </si>
  <si>
    <t>Загальний фонд</t>
  </si>
  <si>
    <t>Спеціальний фонд</t>
  </si>
  <si>
    <t>Інші джерела власних надходжень бюджетних установ</t>
  </si>
  <si>
    <t xml:space="preserve">Миколаївської райдержадміністрації                                                                            </t>
  </si>
  <si>
    <t xml:space="preserve">                         ___________ №_____</t>
  </si>
  <si>
    <t>Адміністративні збори та платежі, доходи від некомерційної господарської діяльності </t>
  </si>
  <si>
    <t>Найменування згідно
 з Класифікацією доходів бюджету</t>
  </si>
  <si>
    <t>Усього</t>
  </si>
  <si>
    <t>усього</t>
  </si>
  <si>
    <t>у тому числі бюджет розвитку</t>
  </si>
  <si>
    <t>(грн)</t>
  </si>
  <si>
    <t>Разом доходів</t>
  </si>
  <si>
    <t xml:space="preserve">                         Додаток  1
                         до  рішення районної ради                                      </t>
  </si>
  <si>
    <t>Надходження,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відчудження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</si>
  <si>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Володимир СВІЧИНСЬКИЙ</t>
  </si>
  <si>
    <t>Начальник відділу фінансів</t>
  </si>
  <si>
    <t>Плата за надання інших адміністративних послуг</t>
  </si>
  <si>
    <t>Усього доходів                                                           (без урахування міжбюджетних трансфертів)</t>
  </si>
  <si>
    <t>Субвенції з місцевих бюджетів</t>
  </si>
  <si>
    <t>Інші субвенції</t>
  </si>
  <si>
    <t>субвенція з бюджету Мішково-Погорілівської сільськоїтериторіальної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в сумі 42776,00,00 грн.</t>
  </si>
  <si>
    <t>субвенція з бюджету Галицинівської сільської 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в сумі 68739,29 грн.</t>
  </si>
  <si>
    <t>субвенція з бюджету Воскресенськоїї селищної 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в сумі  13707,00 грн</t>
  </si>
  <si>
    <t>субвенція з бюджету Первомайської селищної 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в сумі 59737,00 грн.</t>
  </si>
  <si>
    <t xml:space="preserve">субвенція з бюджету Веснянської сільської 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Комплексної програми соціального захисту населення "Турбота" на період до 2021 року  в сумі 209113,00 </t>
  </si>
  <si>
    <t xml:space="preserve">субвенція з бюджету Нечаянської сільської 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Комплексної програми соціального захисту населення "Турбота" на період до 2021 року в сумі 91626,00 грн. </t>
  </si>
  <si>
    <t>субвенція з бюджету Радсадівської сільської 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Комплексної програми соціального захисту населення "Турбота" на період до 2021 року в сумі 82357,00 грн.</t>
  </si>
  <si>
    <t xml:space="preserve"> Обсяг доходів</t>
  </si>
  <si>
    <t xml:space="preserve"> районного бюджету Миколаївського району за 2021 рік</t>
  </si>
  <si>
    <t>субвенція з бюджету Шевченківської сільської 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Комплексної програми соціального захисту населення "Турбота" в сумі 64945,65,00 грн.</t>
  </si>
  <si>
    <t>субвенція з бюджету Степівської сільської територіальної громади на виконання районної  Комплексної програми соціального захисту населення "Турбота" на період до 2021 року, Програми "Збереження архівних документів Миколаївського району  Миколаївської області, що не належать до Національного архівного фонду на 2014-2020 роки"  в сумі 624047,78 грн.</t>
  </si>
  <si>
    <t>Податок на прибуток підприємств  </t>
  </si>
  <si>
    <t>Податок на прибуток підприємств та фінансових установ комунальної власності </t>
  </si>
  <si>
    <t>Податки на доходи, податки на прибуток, податки на збільшення ринкової вартості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</si>
  <si>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господарських товариств, у статутних капіталах яких є державна аб</t>
  </si>
  <si>
    <t>Частина чистого прибутку (доходу) комунальних унітарних підприємств та їх об`єднань, що вилучається до відповідного місцевого бюджету</t>
  </si>
  <si>
    <t>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</si>
  <si>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t>
  </si>
  <si>
    <t>Інші неподаткові надходження  </t>
  </si>
  <si>
    <t>Інші надходження  </t>
  </si>
  <si>
    <t>Кошти, отримані від надання учасниками процедури закупівлі/спрощеної закупівлі як забезпечення їх тендерної пропозиції/пропозиції учасника спрощеної закупівлі, які не підлягають поверненню цим учасникам</t>
  </si>
  <si>
    <t>Надходження від плати за послуги, що надаються бюджетними установами згідно із законодавством </t>
  </si>
  <si>
    <t>Плата за оренду майна бюджетних установ, що здійснюється відповідно до Закону України `Про оренду державного та комунального майна`</t>
  </si>
  <si>
    <t>Власні надходження бюджетних установ  </t>
  </si>
  <si>
    <r>
      <t>Субвенція з місцевого бюджету на здійснення підтримки окремих закладів та заходів у системі охорони здоров</t>
    </r>
    <r>
      <rPr>
        <b/>
        <sz val="14"/>
        <rFont val="Calibri"/>
        <family val="2"/>
      </rPr>
      <t>'</t>
    </r>
    <r>
      <rPr>
        <b/>
        <sz val="14"/>
        <rFont val="Times New Roman"/>
        <family val="1"/>
      </rPr>
      <t xml:space="preserve">я за рахунок відповідної субвенції з державного бюджету </t>
    </r>
  </si>
  <si>
    <t xml:space="preserve">субвенція з бюджету Ольшанської селищної територіальної громади на виконання районної   Програми "Збереження архівних документів Миколаївського району  Миколаївської області, що не належать до Національного архівного фонду на 2014-2020 роки", Комплексної програми соціального захисту населення "Турбота" на період до 2021 року   в сумі 148450,00 грн. </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</si>
</sst>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 #,##0.00;* \-#,##0.00;* &quot;-&quot;??;@"/>
    <numFmt numFmtId="173" formatCode="* #,##0;* \-#,##0;* &quot;-&quot;;@"/>
    <numFmt numFmtId="174" formatCode="* _-#,##0.00&quot;р.&quot;;* \-#,##0.00&quot;р.&quot;;* _-&quot;-&quot;??&quot;р.&quot;;@"/>
    <numFmt numFmtId="175" formatCode="* _-#,##0&quot;р.&quot;;* \-#,##0&quot;р.&quot;;* _-&quot;-&quot;&quot;р.&quot;;@"/>
    <numFmt numFmtId="176" formatCode="#,##0.0"/>
    <numFmt numFmtId="177" formatCode="000000"/>
    <numFmt numFmtId="178" formatCode="0.000"/>
    <numFmt numFmtId="179" formatCode="&quot;Да&quot;;&quot;Да&quot;;&quot;Нет&quot;"/>
    <numFmt numFmtId="180" formatCode="&quot;Истина&quot;;&quot;Истина&quot;;&quot;Ложь&quot;"/>
    <numFmt numFmtId="181" formatCode="&quot;Вкл&quot;;&quot;Вкл&quot;;&quot;Выкл&quot;"/>
    <numFmt numFmtId="182" formatCode="[$€-2]\ ###,000_);[Red]\([$€-2]\ ###,000\)"/>
    <numFmt numFmtId="183" formatCode="#,##0.000"/>
    <numFmt numFmtId="184" formatCode="_-* #,##0.000_р_._-;\-* #,##0.000_р_._-;_-* &quot;-&quot;??_р_._-;_-@_-"/>
    <numFmt numFmtId="185" formatCode="0.0"/>
    <numFmt numFmtId="186" formatCode="0.0000"/>
    <numFmt numFmtId="187" formatCode="0.00000"/>
  </numFmts>
  <fonts count="38">
    <font>
      <sz val="10"/>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0"/>
    </font>
    <font>
      <sz val="11"/>
      <color indexed="17"/>
      <name val="Calibri"/>
      <family val="2"/>
    </font>
    <font>
      <b/>
      <sz val="15"/>
      <color indexed="62"/>
      <name val="Calibri"/>
      <family val="2"/>
    </font>
    <font>
      <b/>
      <sz val="13"/>
      <color indexed="62"/>
      <name val="Calibri"/>
      <family val="2"/>
    </font>
    <font>
      <b/>
      <sz val="11"/>
      <color indexed="62"/>
      <name val="Calibri"/>
      <family val="2"/>
    </font>
    <font>
      <sz val="10"/>
      <name val="Courier New"/>
      <family val="3"/>
    </font>
    <font>
      <sz val="10"/>
      <color indexed="8"/>
      <name val="ARIAL"/>
      <family val="0"/>
    </font>
    <font>
      <sz val="11"/>
      <color indexed="10"/>
      <name val="Calibri"/>
      <family val="2"/>
    </font>
    <font>
      <b/>
      <sz val="11"/>
      <color indexed="8"/>
      <name val="Calibri"/>
      <family val="2"/>
    </font>
    <font>
      <b/>
      <sz val="11"/>
      <color indexed="9"/>
      <name val="Calibri"/>
      <family val="2"/>
    </font>
    <font>
      <b/>
      <sz val="18"/>
      <color indexed="62"/>
      <name val="Cambria"/>
      <family val="2"/>
    </font>
    <font>
      <b/>
      <sz val="18"/>
      <color indexed="56"/>
      <name val="Cambria"/>
      <family val="2"/>
    </font>
    <font>
      <sz val="11"/>
      <color indexed="60"/>
      <name val="Calibri"/>
      <family val="2"/>
    </font>
    <font>
      <b/>
      <sz val="11"/>
      <color indexed="10"/>
      <name val="Calibri"/>
      <family val="2"/>
    </font>
    <font>
      <sz val="10"/>
      <name val="Times New Roman"/>
      <family val="0"/>
    </font>
    <font>
      <u val="single"/>
      <sz val="10"/>
      <color indexed="36"/>
      <name val="Arial"/>
      <family val="0"/>
    </font>
    <font>
      <sz val="11"/>
      <color indexed="20"/>
      <name val="Calibri"/>
      <family val="2"/>
    </font>
    <font>
      <i/>
      <sz val="11"/>
      <color indexed="23"/>
      <name val="Calibri"/>
      <family val="2"/>
    </font>
    <font>
      <sz val="11"/>
      <color indexed="52"/>
      <name val="Calibri"/>
      <family val="2"/>
    </font>
    <font>
      <sz val="11"/>
      <color indexed="19"/>
      <name val="Calibri"/>
      <family val="2"/>
    </font>
    <font>
      <sz val="10"/>
      <name val="Helv"/>
      <family val="0"/>
    </font>
    <font>
      <sz val="11"/>
      <name val="Times New Roman"/>
      <family val="1"/>
    </font>
    <font>
      <b/>
      <sz val="16"/>
      <name val="Times New Roman"/>
      <family val="1"/>
    </font>
    <font>
      <sz val="8"/>
      <name val="Times New Roman"/>
      <family val="0"/>
    </font>
    <font>
      <b/>
      <sz val="16"/>
      <name val="Arial Cyr"/>
      <family val="0"/>
    </font>
    <font>
      <sz val="12"/>
      <name val="Times New Roman"/>
      <family val="1"/>
    </font>
    <font>
      <b/>
      <sz val="14"/>
      <name val="Times New Roman"/>
      <family val="1"/>
    </font>
    <font>
      <sz val="14"/>
      <name val="Times New Roman"/>
      <family val="1"/>
    </font>
    <font>
      <sz val="14"/>
      <color indexed="8"/>
      <name val="Times New Roman"/>
      <family val="1"/>
    </font>
    <font>
      <b/>
      <sz val="14"/>
      <color indexed="8"/>
      <name val="Times New Roman"/>
      <family val="1"/>
    </font>
    <font>
      <sz val="14"/>
      <name val="Arial Cyr"/>
      <family val="0"/>
    </font>
    <font>
      <b/>
      <sz val="14"/>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s>
  <cellStyleXfs count="1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2"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2" fillId="1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6"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0" fillId="0" borderId="0">
      <alignment/>
      <protection/>
    </xf>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18" borderId="0" applyNumberFormat="0" applyBorder="0" applyAlignment="0" applyProtection="0"/>
    <xf numFmtId="0" fontId="2" fillId="12" borderId="0" applyNumberFormat="0" applyBorder="0" applyAlignment="0" applyProtection="0"/>
    <xf numFmtId="0" fontId="2" fillId="23"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3" fillId="13" borderId="1" applyNumberFormat="0" applyAlignment="0" applyProtection="0"/>
    <xf numFmtId="0" fontId="3" fillId="7" borderId="1" applyNumberFormat="0" applyAlignment="0" applyProtection="0"/>
    <xf numFmtId="0" fontId="4" fillId="24" borderId="2" applyNumberFormat="0" applyAlignment="0" applyProtection="0"/>
    <xf numFmtId="0" fontId="5" fillId="24" borderId="1" applyNumberFormat="0" applyAlignment="0" applyProtection="0"/>
    <xf numFmtId="0" fontId="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 fillId="6"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0" borderId="0">
      <alignment/>
      <protection/>
    </xf>
    <xf numFmtId="0" fontId="11" fillId="0" borderId="0">
      <alignment/>
      <protection/>
    </xf>
    <xf numFmtId="0" fontId="0" fillId="0" borderId="0">
      <alignment/>
      <protection/>
    </xf>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2" fillId="0" borderId="0">
      <alignment vertical="top"/>
      <protection/>
    </xf>
    <xf numFmtId="0" fontId="13" fillId="0" borderId="6" applyNumberFormat="0" applyFill="0" applyAlignment="0" applyProtection="0"/>
    <xf numFmtId="0" fontId="14" fillId="0" borderId="7" applyNumberFormat="0" applyFill="0" applyAlignment="0" applyProtection="0"/>
    <xf numFmtId="0" fontId="15" fillId="25" borderId="8" applyNumberFormat="0" applyAlignment="0" applyProtection="0"/>
    <xf numFmtId="0" fontId="15" fillId="25"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13" borderId="0" applyNumberFormat="0" applyBorder="0" applyAlignment="0" applyProtection="0"/>
    <xf numFmtId="0" fontId="19" fillId="26" borderId="1" applyNumberFormat="0" applyAlignment="0" applyProtection="0"/>
    <xf numFmtId="0" fontId="0" fillId="0" borderId="0">
      <alignment/>
      <protection/>
    </xf>
    <xf numFmtId="0" fontId="20" fillId="0" borderId="0">
      <alignment/>
      <protection/>
    </xf>
    <xf numFmtId="0" fontId="21" fillId="0" borderId="0" applyNumberFormat="0" applyFill="0" applyBorder="0" applyAlignment="0" applyProtection="0"/>
    <xf numFmtId="0" fontId="14" fillId="0" borderId="9" applyNumberFormat="0" applyFill="0" applyAlignment="0" applyProtection="0"/>
    <xf numFmtId="0" fontId="22" fillId="3" borderId="0" applyNumberFormat="0" applyBorder="0" applyAlignment="0" applyProtection="0"/>
    <xf numFmtId="0" fontId="22" fillId="5" borderId="0" applyNumberFormat="0" applyBorder="0" applyAlignment="0" applyProtection="0"/>
    <xf numFmtId="0" fontId="23" fillId="0" borderId="0" applyNumberFormat="0" applyFill="0" applyBorder="0" applyAlignment="0" applyProtection="0"/>
    <xf numFmtId="0" fontId="1" fillId="10" borderId="10" applyNumberFormat="0" applyFont="0" applyAlignment="0" applyProtection="0"/>
    <xf numFmtId="0" fontId="20" fillId="10" borderId="10" applyNumberFormat="0" applyFont="0" applyAlignment="0" applyProtection="0"/>
    <xf numFmtId="9" fontId="0" fillId="0" borderId="0" applyFont="0" applyFill="0" applyBorder="0" applyAlignment="0" applyProtection="0"/>
    <xf numFmtId="0" fontId="4" fillId="26" borderId="2" applyNumberFormat="0" applyAlignment="0" applyProtection="0"/>
    <xf numFmtId="0" fontId="24" fillId="0" borderId="11" applyNumberFormat="0" applyFill="0" applyAlignment="0" applyProtection="0"/>
    <xf numFmtId="0" fontId="25" fillId="13" borderId="0" applyNumberFormat="0" applyBorder="0" applyAlignment="0" applyProtection="0"/>
    <xf numFmtId="0" fontId="26" fillId="0" borderId="0">
      <alignment/>
      <protection/>
    </xf>
    <xf numFmtId="0" fontId="13" fillId="0" borderId="0" applyNumberFormat="0" applyFill="0" applyBorder="0" applyAlignment="0" applyProtection="0"/>
    <xf numFmtId="0" fontId="23"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 fillId="4" borderId="0" applyNumberFormat="0" applyBorder="0" applyAlignment="0" applyProtection="0"/>
  </cellStyleXfs>
  <cellXfs count="41">
    <xf numFmtId="0" fontId="0" fillId="0" borderId="0" xfId="0" applyAlignment="1">
      <alignment/>
    </xf>
    <xf numFmtId="0" fontId="20" fillId="0" borderId="0" xfId="105" applyNumberFormat="1" applyFont="1" applyFill="1" applyAlignment="1" applyProtection="1">
      <alignment/>
      <protection/>
    </xf>
    <xf numFmtId="0" fontId="27" fillId="0" borderId="0" xfId="105" applyNumberFormat="1" applyFont="1" applyFill="1" applyAlignment="1" applyProtection="1">
      <alignment horizontal="center" vertical="center" wrapText="1"/>
      <protection/>
    </xf>
    <xf numFmtId="0" fontId="28" fillId="0" borderId="0" xfId="105" applyNumberFormat="1" applyFont="1" applyFill="1" applyAlignment="1" applyProtection="1">
      <alignment horizontal="center" vertical="center"/>
      <protection/>
    </xf>
    <xf numFmtId="0" fontId="28" fillId="0" borderId="0" xfId="105" applyFont="1" applyFill="1" applyAlignment="1">
      <alignment horizontal="center" vertical="center"/>
      <protection/>
    </xf>
    <xf numFmtId="0" fontId="29" fillId="0" borderId="12" xfId="105" applyNumberFormat="1" applyFont="1" applyFill="1" applyBorder="1" applyAlignment="1" applyProtection="1">
      <alignment vertical="center"/>
      <protection/>
    </xf>
    <xf numFmtId="0" fontId="0" fillId="0" borderId="0" xfId="0" applyAlignment="1">
      <alignment/>
    </xf>
    <xf numFmtId="0" fontId="31" fillId="0" borderId="0" xfId="0" applyFont="1" applyAlignment="1">
      <alignment horizontal="left"/>
    </xf>
    <xf numFmtId="2" fontId="32" fillId="0" borderId="13" xfId="121" applyNumberFormat="1" applyFont="1" applyFill="1" applyBorder="1" applyAlignment="1" applyProtection="1">
      <alignment horizontal="center" vertical="center" wrapText="1"/>
      <protection/>
    </xf>
    <xf numFmtId="2" fontId="33" fillId="0" borderId="13" xfId="121" applyNumberFormat="1" applyFont="1" applyFill="1" applyBorder="1" applyAlignment="1" applyProtection="1">
      <alignment horizontal="center" vertical="center" wrapText="1"/>
      <protection/>
    </xf>
    <xf numFmtId="2" fontId="34" fillId="0" borderId="13" xfId="121" applyNumberFormat="1" applyFont="1" applyBorder="1" applyAlignment="1">
      <alignment horizontal="center" vertical="center" wrapText="1"/>
    </xf>
    <xf numFmtId="2" fontId="35" fillId="0" borderId="13" xfId="121" applyNumberFormat="1" applyFont="1" applyBorder="1" applyAlignment="1">
      <alignment horizontal="center" vertical="center" wrapText="1"/>
    </xf>
    <xf numFmtId="0" fontId="33" fillId="0" borderId="13" xfId="105" applyNumberFormat="1" applyFont="1" applyFill="1" applyBorder="1" applyAlignment="1" applyProtection="1">
      <alignment horizontal="center" vertical="center" wrapText="1"/>
      <protection/>
    </xf>
    <xf numFmtId="0" fontId="32" fillId="0" borderId="13" xfId="0" applyFont="1" applyBorder="1" applyAlignment="1">
      <alignment horizontal="center" vertical="center" wrapText="1"/>
    </xf>
    <xf numFmtId="0" fontId="32" fillId="0" borderId="13" xfId="0" applyFont="1" applyBorder="1" applyAlignment="1">
      <alignment horizontal="center" vertical="top" wrapText="1"/>
    </xf>
    <xf numFmtId="0" fontId="32" fillId="0" borderId="13" xfId="105" applyNumberFormat="1" applyFont="1" applyFill="1" applyBorder="1" applyAlignment="1" applyProtection="1">
      <alignment horizontal="center" vertical="center" wrapText="1"/>
      <protection/>
    </xf>
    <xf numFmtId="0" fontId="32" fillId="0" borderId="13" xfId="105" applyNumberFormat="1" applyFont="1" applyFill="1" applyBorder="1" applyAlignment="1" applyProtection="1">
      <alignment horizontal="left" vertical="center" wrapText="1"/>
      <protection/>
    </xf>
    <xf numFmtId="0" fontId="33" fillId="0" borderId="13" xfId="0" applyNumberFormat="1" applyFont="1" applyBorder="1" applyAlignment="1">
      <alignment horizontal="justify" vertical="top" wrapText="1"/>
    </xf>
    <xf numFmtId="2" fontId="36" fillId="0" borderId="0" xfId="0" applyNumberFormat="1" applyFont="1" applyAlignment="1">
      <alignment/>
    </xf>
    <xf numFmtId="0" fontId="32" fillId="0" borderId="14" xfId="0" applyFont="1" applyBorder="1" applyAlignment="1">
      <alignment horizontal="center"/>
    </xf>
    <xf numFmtId="0" fontId="32" fillId="0" borderId="13" xfId="0" applyFont="1" applyBorder="1" applyAlignment="1">
      <alignment horizontal="left" vertical="top" wrapText="1"/>
    </xf>
    <xf numFmtId="0" fontId="33" fillId="0" borderId="0" xfId="0" applyFont="1" applyAlignment="1">
      <alignment/>
    </xf>
    <xf numFmtId="178" fontId="33" fillId="0" borderId="0" xfId="0" applyNumberFormat="1" applyFont="1" applyAlignment="1">
      <alignment/>
    </xf>
    <xf numFmtId="178" fontId="33" fillId="0" borderId="0" xfId="0" applyNumberFormat="1" applyFont="1" applyAlignment="1">
      <alignment horizontal="right"/>
    </xf>
    <xf numFmtId="0" fontId="32" fillId="0" borderId="14" xfId="105" applyNumberFormat="1" applyFont="1" applyFill="1" applyBorder="1" applyAlignment="1" applyProtection="1">
      <alignment horizontal="center" vertical="center" wrapText="1"/>
      <protection/>
    </xf>
    <xf numFmtId="0" fontId="33" fillId="0" borderId="13" xfId="105" applyNumberFormat="1" applyFont="1" applyFill="1" applyBorder="1" applyAlignment="1" applyProtection="1">
      <alignment horizontal="left" vertical="center" wrapText="1"/>
      <protection/>
    </xf>
    <xf numFmtId="0" fontId="32" fillId="0" borderId="13" xfId="0" applyFont="1" applyBorder="1" applyAlignment="1">
      <alignment horizontal="left" wrapText="1"/>
    </xf>
    <xf numFmtId="0" fontId="33" fillId="0" borderId="13" xfId="0" applyFont="1" applyBorder="1" applyAlignment="1">
      <alignment wrapText="1"/>
    </xf>
    <xf numFmtId="0" fontId="32" fillId="0" borderId="13" xfId="0" applyFont="1" applyBorder="1" applyAlignment="1">
      <alignment wrapText="1"/>
    </xf>
    <xf numFmtId="0" fontId="32" fillId="0" borderId="13" xfId="0" applyFont="1" applyBorder="1" applyAlignment="1">
      <alignment horizontal="justify" vertical="justify" wrapText="1"/>
    </xf>
    <xf numFmtId="2" fontId="32" fillId="26" borderId="13" xfId="121" applyNumberFormat="1" applyFont="1" applyFill="1" applyBorder="1" applyAlignment="1" applyProtection="1">
      <alignment horizontal="center" vertical="center" wrapText="1"/>
      <protection/>
    </xf>
    <xf numFmtId="0" fontId="27" fillId="0" borderId="0" xfId="105" applyNumberFormat="1" applyFont="1" applyFill="1" applyAlignment="1" applyProtection="1">
      <alignment horizontal="left" vertical="center" wrapText="1"/>
      <protection/>
    </xf>
    <xf numFmtId="0" fontId="28" fillId="0" borderId="0" xfId="105" applyNumberFormat="1" applyFont="1" applyFill="1" applyAlignment="1" applyProtection="1">
      <alignment horizontal="center" vertical="center" wrapText="1"/>
      <protection/>
    </xf>
    <xf numFmtId="0" fontId="30" fillId="0" borderId="0" xfId="0" applyFont="1" applyAlignment="1">
      <alignment horizontal="center" vertical="center" wrapText="1"/>
    </xf>
    <xf numFmtId="0" fontId="0" fillId="0" borderId="0" xfId="0" applyAlignment="1">
      <alignment vertical="center" wrapText="1"/>
    </xf>
    <xf numFmtId="0" fontId="33" fillId="0" borderId="13" xfId="105" applyNumberFormat="1" applyFont="1" applyFill="1" applyBorder="1" applyAlignment="1" applyProtection="1">
      <alignment horizontal="center" vertical="center" wrapText="1"/>
      <protection/>
    </xf>
    <xf numFmtId="0" fontId="28" fillId="0" borderId="0" xfId="105" applyNumberFormat="1" applyFont="1" applyFill="1" applyAlignment="1" applyProtection="1">
      <alignment horizontal="center" vertical="center"/>
      <protection/>
    </xf>
    <xf numFmtId="0" fontId="28" fillId="0" borderId="0" xfId="105" applyFont="1" applyFill="1" applyAlignment="1">
      <alignment horizontal="center" vertical="center"/>
      <protection/>
    </xf>
    <xf numFmtId="0" fontId="0" fillId="0" borderId="0" xfId="0" applyAlignment="1">
      <alignment/>
    </xf>
    <xf numFmtId="0" fontId="20" fillId="0" borderId="12" xfId="105" applyNumberFormat="1" applyFont="1" applyFill="1" applyBorder="1" applyAlignment="1" applyProtection="1">
      <alignment horizontal="right" vertical="center"/>
      <protection/>
    </xf>
    <xf numFmtId="0" fontId="0" fillId="0" borderId="12" xfId="0" applyBorder="1" applyAlignment="1">
      <alignment horizontal="right" vertical="center"/>
    </xf>
  </cellXfs>
  <cellStyles count="110">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Обычный_Лист1" xfId="105"/>
    <cellStyle name="Followed Hyperlink" xfId="106"/>
    <cellStyle name="Підсумок" xfId="107"/>
    <cellStyle name="Плохой" xfId="108"/>
    <cellStyle name="Поганий" xfId="109"/>
    <cellStyle name="Пояснение" xfId="110"/>
    <cellStyle name="Примечание" xfId="111"/>
    <cellStyle name="Примітка" xfId="112"/>
    <cellStyle name="Percent" xfId="113"/>
    <cellStyle name="Результат" xfId="114"/>
    <cellStyle name="Связанная ячейка" xfId="115"/>
    <cellStyle name="Середній" xfId="116"/>
    <cellStyle name="Стиль 1" xfId="117"/>
    <cellStyle name="Текст попередження" xfId="118"/>
    <cellStyle name="Текст пояснення" xfId="119"/>
    <cellStyle name="Текст предупреждения" xfId="120"/>
    <cellStyle name="Comma" xfId="121"/>
    <cellStyle name="Comma [0]" xfId="122"/>
    <cellStyle name="Хороший" xfId="1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2"/>
  <sheetViews>
    <sheetView tabSelected="1" zoomScale="75" zoomScaleNormal="75" zoomScaleSheetLayoutView="75" zoomScalePageLayoutView="0" workbookViewId="0" topLeftCell="A1">
      <selection activeCell="E48" sqref="E48"/>
    </sheetView>
  </sheetViews>
  <sheetFormatPr defaultColWidth="9.00390625" defaultRowHeight="12.75"/>
  <cols>
    <col min="1" max="1" width="13.875" style="0" customWidth="1"/>
    <col min="2" max="2" width="60.25390625" style="0" customWidth="1"/>
    <col min="3" max="3" width="17.875" style="0" customWidth="1"/>
    <col min="4" max="4" width="19.50390625" style="0" customWidth="1"/>
    <col min="5" max="5" width="14.875" style="0" customWidth="1"/>
    <col min="6" max="6" width="16.50390625" style="0" customWidth="1"/>
  </cols>
  <sheetData>
    <row r="1" spans="1:6" ht="33" customHeight="1">
      <c r="A1" s="1"/>
      <c r="B1" s="7"/>
      <c r="D1" s="31" t="s">
        <v>16</v>
      </c>
      <c r="E1" s="31"/>
      <c r="F1" s="31"/>
    </row>
    <row r="2" spans="1:6" ht="15">
      <c r="A2" s="1"/>
      <c r="B2" s="7"/>
      <c r="C2" s="2"/>
      <c r="D2" s="31" t="s">
        <v>8</v>
      </c>
      <c r="E2" s="31"/>
      <c r="F2" s="34"/>
    </row>
    <row r="3" spans="1:6" ht="19.5">
      <c r="A3" s="32" t="s">
        <v>31</v>
      </c>
      <c r="B3" s="33"/>
      <c r="C3" s="33"/>
      <c r="D3" s="33"/>
      <c r="E3" s="33"/>
      <c r="F3" s="33"/>
    </row>
    <row r="4" spans="1:6" ht="19.5">
      <c r="A4" s="36" t="s">
        <v>32</v>
      </c>
      <c r="B4" s="37"/>
      <c r="C4" s="37"/>
      <c r="D4" s="37"/>
      <c r="E4" s="37"/>
      <c r="F4" s="38"/>
    </row>
    <row r="5" spans="1:6" ht="9.75" customHeight="1">
      <c r="A5" s="3"/>
      <c r="B5" s="4"/>
      <c r="C5" s="4"/>
      <c r="D5" s="4"/>
      <c r="E5" s="4"/>
      <c r="F5" s="6"/>
    </row>
    <row r="6" spans="1:6" ht="12.75">
      <c r="A6" s="1"/>
      <c r="B6" s="5"/>
      <c r="C6" s="5"/>
      <c r="D6" s="5"/>
      <c r="E6" s="39" t="s">
        <v>14</v>
      </c>
      <c r="F6" s="40"/>
    </row>
    <row r="7" spans="1:6" ht="18">
      <c r="A7" s="35" t="s">
        <v>0</v>
      </c>
      <c r="B7" s="35" t="s">
        <v>10</v>
      </c>
      <c r="C7" s="35" t="s">
        <v>11</v>
      </c>
      <c r="D7" s="35" t="s">
        <v>4</v>
      </c>
      <c r="E7" s="35" t="s">
        <v>5</v>
      </c>
      <c r="F7" s="35"/>
    </row>
    <row r="8" spans="1:6" ht="54">
      <c r="A8" s="35"/>
      <c r="B8" s="35"/>
      <c r="C8" s="35"/>
      <c r="D8" s="35"/>
      <c r="E8" s="12" t="s">
        <v>12</v>
      </c>
      <c r="F8" s="12" t="s">
        <v>13</v>
      </c>
    </row>
    <row r="9" spans="1:6" ht="18">
      <c r="A9" s="12">
        <v>1</v>
      </c>
      <c r="B9" s="12">
        <v>2</v>
      </c>
      <c r="C9" s="12">
        <v>3</v>
      </c>
      <c r="D9" s="12">
        <v>4</v>
      </c>
      <c r="E9" s="12">
        <v>5</v>
      </c>
      <c r="F9" s="12">
        <v>6</v>
      </c>
    </row>
    <row r="10" spans="1:6" ht="24" customHeight="1">
      <c r="A10" s="13">
        <v>10000000</v>
      </c>
      <c r="B10" s="14" t="s">
        <v>2</v>
      </c>
      <c r="C10" s="8">
        <f>D10+E10</f>
        <v>27584.73</v>
      </c>
      <c r="D10" s="8">
        <f>D11</f>
        <v>27584.73</v>
      </c>
      <c r="E10" s="8">
        <v>0</v>
      </c>
      <c r="F10" s="8">
        <v>0</v>
      </c>
    </row>
    <row r="11" spans="1:6" ht="39" customHeight="1">
      <c r="A11" s="13">
        <v>11000000</v>
      </c>
      <c r="B11" s="27" t="s">
        <v>37</v>
      </c>
      <c r="C11" s="8"/>
      <c r="D11" s="8">
        <f>D12</f>
        <v>27584.73</v>
      </c>
      <c r="E11" s="8"/>
      <c r="F11" s="8"/>
    </row>
    <row r="12" spans="1:6" ht="24" customHeight="1">
      <c r="A12" s="13">
        <v>11020000</v>
      </c>
      <c r="B12" s="27" t="s">
        <v>35</v>
      </c>
      <c r="C12" s="8"/>
      <c r="D12" s="9">
        <f>D13</f>
        <v>27584.73</v>
      </c>
      <c r="E12" s="8"/>
      <c r="F12" s="8"/>
    </row>
    <row r="13" spans="1:6" ht="42.75" customHeight="1">
      <c r="A13" s="13">
        <v>11020200</v>
      </c>
      <c r="B13" s="27" t="s">
        <v>36</v>
      </c>
      <c r="C13" s="8"/>
      <c r="D13" s="9">
        <v>27584.73</v>
      </c>
      <c r="E13" s="8"/>
      <c r="F13" s="8"/>
    </row>
    <row r="14" spans="1:6" ht="24.75" customHeight="1">
      <c r="A14" s="15">
        <v>20000000</v>
      </c>
      <c r="B14" s="16" t="s">
        <v>3</v>
      </c>
      <c r="C14" s="8">
        <f>D14+E14</f>
        <v>2108122.55</v>
      </c>
      <c r="D14" s="11">
        <f>D15+D18+D24</f>
        <v>1849965.21</v>
      </c>
      <c r="E14" s="11">
        <f>E28</f>
        <v>258157.34</v>
      </c>
      <c r="F14" s="11">
        <v>0</v>
      </c>
    </row>
    <row r="15" spans="1:6" ht="42" customHeight="1">
      <c r="A15" s="15">
        <v>21000000</v>
      </c>
      <c r="B15" s="27" t="s">
        <v>37</v>
      </c>
      <c r="C15" s="8"/>
      <c r="D15" s="11">
        <f>D16</f>
        <v>4305</v>
      </c>
      <c r="E15" s="11"/>
      <c r="F15" s="11"/>
    </row>
    <row r="16" spans="1:6" ht="24.75" customHeight="1">
      <c r="A16" s="15">
        <v>21010000</v>
      </c>
      <c r="B16" s="27" t="s">
        <v>35</v>
      </c>
      <c r="C16" s="8"/>
      <c r="D16" s="10">
        <v>4305</v>
      </c>
      <c r="E16" s="11"/>
      <c r="F16" s="11"/>
    </row>
    <row r="17" spans="1:6" ht="42.75" customHeight="1">
      <c r="A17" s="15">
        <v>21010300</v>
      </c>
      <c r="B17" s="27" t="s">
        <v>36</v>
      </c>
      <c r="C17" s="8"/>
      <c r="D17" s="10">
        <v>4305</v>
      </c>
      <c r="E17" s="11"/>
      <c r="F17" s="11"/>
    </row>
    <row r="18" spans="1:6" ht="47.25" customHeight="1">
      <c r="A18" s="15">
        <v>22000000</v>
      </c>
      <c r="B18" s="28" t="s">
        <v>9</v>
      </c>
      <c r="C18" s="8">
        <f>D18</f>
        <v>1705549.17</v>
      </c>
      <c r="D18" s="11">
        <f>D19</f>
        <v>1705549.17</v>
      </c>
      <c r="E18" s="11"/>
      <c r="F18" s="11"/>
    </row>
    <row r="19" spans="1:6" ht="93" customHeight="1">
      <c r="A19" s="15">
        <v>22010000</v>
      </c>
      <c r="B19" s="27" t="s">
        <v>38</v>
      </c>
      <c r="C19" s="9"/>
      <c r="D19" s="11">
        <f>D20+D21+D22+D23</f>
        <v>1705549.17</v>
      </c>
      <c r="E19" s="11"/>
      <c r="F19" s="11"/>
    </row>
    <row r="20" spans="1:6" ht="60" customHeight="1">
      <c r="A20" s="15">
        <v>22010300</v>
      </c>
      <c r="B20" s="27" t="s">
        <v>39</v>
      </c>
      <c r="C20" s="9"/>
      <c r="D20" s="10">
        <v>59762.94</v>
      </c>
      <c r="E20" s="11"/>
      <c r="F20" s="11"/>
    </row>
    <row r="21" spans="1:6" ht="21.75" customHeight="1">
      <c r="A21" s="15">
        <v>22012500</v>
      </c>
      <c r="B21" s="27" t="s">
        <v>20</v>
      </c>
      <c r="C21" s="9">
        <f>D21</f>
        <v>1289071.33</v>
      </c>
      <c r="D21" s="10">
        <v>1289071.33</v>
      </c>
      <c r="E21" s="11"/>
      <c r="F21" s="11"/>
    </row>
    <row r="22" spans="1:6" ht="40.5" customHeight="1">
      <c r="A22" s="15">
        <v>22012600</v>
      </c>
      <c r="B22" s="27" t="s">
        <v>40</v>
      </c>
      <c r="C22" s="9"/>
      <c r="D22" s="10">
        <v>349820.9</v>
      </c>
      <c r="E22" s="11"/>
      <c r="F22" s="11"/>
    </row>
    <row r="23" spans="1:6" ht="112.5" customHeight="1">
      <c r="A23" s="15">
        <v>22012900</v>
      </c>
      <c r="B23" s="27" t="s">
        <v>41</v>
      </c>
      <c r="C23" s="9"/>
      <c r="D23" s="10">
        <v>6894</v>
      </c>
      <c r="E23" s="11"/>
      <c r="F23" s="11"/>
    </row>
    <row r="24" spans="1:6" ht="21.75" customHeight="1">
      <c r="A24" s="15">
        <v>24000000</v>
      </c>
      <c r="B24" s="27" t="s">
        <v>42</v>
      </c>
      <c r="C24" s="9"/>
      <c r="D24" s="11">
        <f>D25</f>
        <v>140111.04</v>
      </c>
      <c r="E24" s="11"/>
      <c r="F24" s="11"/>
    </row>
    <row r="25" spans="1:6" ht="21.75" customHeight="1">
      <c r="A25" s="15">
        <v>24060000</v>
      </c>
      <c r="B25" s="27" t="s">
        <v>43</v>
      </c>
      <c r="C25" s="9"/>
      <c r="D25" s="11">
        <f>D26+D27</f>
        <v>140111.04</v>
      </c>
      <c r="E25" s="11"/>
      <c r="F25" s="11"/>
    </row>
    <row r="26" spans="1:6" ht="21.75" customHeight="1">
      <c r="A26" s="15">
        <v>24060300</v>
      </c>
      <c r="B26" s="27" t="s">
        <v>43</v>
      </c>
      <c r="C26" s="9"/>
      <c r="D26" s="10">
        <v>139511.04</v>
      </c>
      <c r="E26" s="11"/>
      <c r="F26" s="11"/>
    </row>
    <row r="27" spans="1:6" ht="93.75" customHeight="1">
      <c r="A27" s="15">
        <v>24061900</v>
      </c>
      <c r="B27" s="27" t="s">
        <v>44</v>
      </c>
      <c r="C27" s="9"/>
      <c r="D27" s="10">
        <v>600</v>
      </c>
      <c r="E27" s="11"/>
      <c r="F27" s="11"/>
    </row>
    <row r="28" spans="1:6" ht="21.75" customHeight="1">
      <c r="A28" s="15">
        <v>25000000</v>
      </c>
      <c r="B28" s="27" t="s">
        <v>47</v>
      </c>
      <c r="C28" s="9"/>
      <c r="D28" s="10"/>
      <c r="E28" s="11">
        <f>E29+E31</f>
        <v>258157.34</v>
      </c>
      <c r="F28" s="11"/>
    </row>
    <row r="29" spans="1:6" ht="43.5" customHeight="1">
      <c r="A29" s="15">
        <v>25010000</v>
      </c>
      <c r="B29" s="27" t="s">
        <v>45</v>
      </c>
      <c r="C29" s="9"/>
      <c r="D29" s="10"/>
      <c r="E29" s="11">
        <f>E30</f>
        <v>53648.97</v>
      </c>
      <c r="F29" s="11"/>
    </row>
    <row r="30" spans="1:6" ht="54" customHeight="1">
      <c r="A30" s="15">
        <v>25010300</v>
      </c>
      <c r="B30" s="27" t="s">
        <v>46</v>
      </c>
      <c r="C30" s="9"/>
      <c r="D30" s="10"/>
      <c r="E30" s="10">
        <v>53648.97</v>
      </c>
      <c r="F30" s="11"/>
    </row>
    <row r="31" spans="1:6" ht="16.5" customHeight="1">
      <c r="A31" s="13">
        <v>25020000</v>
      </c>
      <c r="B31" s="29" t="s">
        <v>6</v>
      </c>
      <c r="C31" s="8">
        <f>D31+E31</f>
        <v>204508.37</v>
      </c>
      <c r="D31" s="8">
        <f>D32</f>
        <v>0</v>
      </c>
      <c r="E31" s="30">
        <f>E32</f>
        <v>204508.37</v>
      </c>
      <c r="F31" s="8">
        <f>F32</f>
        <v>0</v>
      </c>
    </row>
    <row r="32" spans="1:6" ht="142.5" customHeight="1">
      <c r="A32" s="13">
        <v>25020200</v>
      </c>
      <c r="B32" s="17" t="s">
        <v>17</v>
      </c>
      <c r="C32" s="9">
        <f>E32+D32</f>
        <v>204508.37</v>
      </c>
      <c r="D32" s="18"/>
      <c r="E32" s="9">
        <v>204508.37</v>
      </c>
      <c r="F32" s="9"/>
    </row>
    <row r="33" spans="1:6" ht="34.5">
      <c r="A33" s="13"/>
      <c r="B33" s="20" t="s">
        <v>21</v>
      </c>
      <c r="C33" s="8">
        <f>D33+E33</f>
        <v>2135707.28</v>
      </c>
      <c r="D33" s="11">
        <f>D10+D14</f>
        <v>1877549.94</v>
      </c>
      <c r="E33" s="11">
        <f>E10+E14</f>
        <v>258157.34</v>
      </c>
      <c r="F33" s="11">
        <f>F10+F14</f>
        <v>0</v>
      </c>
    </row>
    <row r="34" spans="1:6" ht="17.25">
      <c r="A34" s="15">
        <v>40000000</v>
      </c>
      <c r="B34" s="16" t="s">
        <v>1</v>
      </c>
      <c r="C34" s="8">
        <f>D34+E34</f>
        <v>2143249.6</v>
      </c>
      <c r="D34" s="11">
        <f>D35</f>
        <v>2143249.6</v>
      </c>
      <c r="E34" s="11">
        <v>0</v>
      </c>
      <c r="F34" s="11">
        <v>0</v>
      </c>
    </row>
    <row r="35" spans="1:6" ht="17.25">
      <c r="A35" s="24">
        <v>41050000</v>
      </c>
      <c r="B35" s="16" t="s">
        <v>22</v>
      </c>
      <c r="C35" s="11">
        <f>C36+C47</f>
        <v>2143249.6</v>
      </c>
      <c r="D35" s="11">
        <f>D36+D47</f>
        <v>2143249.6</v>
      </c>
      <c r="E35" s="11"/>
      <c r="F35" s="11"/>
    </row>
    <row r="36" spans="1:6" ht="17.25">
      <c r="A36" s="24">
        <v>41053900</v>
      </c>
      <c r="B36" s="16" t="s">
        <v>23</v>
      </c>
      <c r="C36" s="11">
        <f>C37+C38+C39+C40+C41+C42+C43+C44+C46+C45</f>
        <v>1405498.7200000002</v>
      </c>
      <c r="D36" s="11">
        <f>D37+D38+D39+D40+D41+D42+D43+D44+D46+D45</f>
        <v>1405498.7200000002</v>
      </c>
      <c r="E36" s="11"/>
      <c r="F36" s="11"/>
    </row>
    <row r="37" spans="1:6" ht="144">
      <c r="A37" s="24"/>
      <c r="B37" s="25" t="s">
        <v>34</v>
      </c>
      <c r="C37" s="9">
        <f aca="true" t="shared" si="0" ref="C37:C46">E37+D37</f>
        <v>624047.78</v>
      </c>
      <c r="D37" s="10">
        <v>624047.78</v>
      </c>
      <c r="E37" s="11"/>
      <c r="F37" s="11"/>
    </row>
    <row r="38" spans="1:6" ht="108">
      <c r="A38" s="24"/>
      <c r="B38" s="25" t="s">
        <v>24</v>
      </c>
      <c r="C38" s="9">
        <f t="shared" si="0"/>
        <v>42776</v>
      </c>
      <c r="D38" s="10">
        <v>42776</v>
      </c>
      <c r="E38" s="11"/>
      <c r="F38" s="11"/>
    </row>
    <row r="39" spans="1:6" ht="108">
      <c r="A39" s="24"/>
      <c r="B39" s="25" t="s">
        <v>26</v>
      </c>
      <c r="C39" s="9">
        <f t="shared" si="0"/>
        <v>13707</v>
      </c>
      <c r="D39" s="10">
        <v>13707</v>
      </c>
      <c r="E39" s="11"/>
      <c r="F39" s="11"/>
    </row>
    <row r="40" spans="1:6" ht="108">
      <c r="A40" s="24"/>
      <c r="B40" s="25" t="s">
        <v>27</v>
      </c>
      <c r="C40" s="9">
        <f t="shared" si="0"/>
        <v>59737</v>
      </c>
      <c r="D40" s="10">
        <v>59737</v>
      </c>
      <c r="E40" s="11"/>
      <c r="F40" s="11"/>
    </row>
    <row r="41" spans="1:6" ht="108">
      <c r="A41" s="24"/>
      <c r="B41" s="25" t="s">
        <v>25</v>
      </c>
      <c r="C41" s="9">
        <f t="shared" si="0"/>
        <v>68739.29</v>
      </c>
      <c r="D41" s="10">
        <v>68739.29</v>
      </c>
      <c r="E41" s="11"/>
      <c r="F41" s="11"/>
    </row>
    <row r="42" spans="1:6" ht="126">
      <c r="A42" s="24"/>
      <c r="B42" s="25" t="s">
        <v>33</v>
      </c>
      <c r="C42" s="9">
        <f t="shared" si="0"/>
        <v>64945.65</v>
      </c>
      <c r="D42" s="10">
        <v>64945.65</v>
      </c>
      <c r="E42" s="11"/>
      <c r="F42" s="11"/>
    </row>
    <row r="43" spans="1:6" ht="146.25" customHeight="1">
      <c r="A43" s="24"/>
      <c r="B43" s="25" t="s">
        <v>28</v>
      </c>
      <c r="C43" s="9">
        <f t="shared" si="0"/>
        <v>209113</v>
      </c>
      <c r="D43" s="10">
        <v>209113</v>
      </c>
      <c r="E43" s="11"/>
      <c r="F43" s="11"/>
    </row>
    <row r="44" spans="1:6" ht="158.25" customHeight="1">
      <c r="A44" s="24"/>
      <c r="B44" s="25" t="s">
        <v>49</v>
      </c>
      <c r="C44" s="9">
        <f t="shared" si="0"/>
        <v>148450</v>
      </c>
      <c r="D44" s="10">
        <v>148450</v>
      </c>
      <c r="E44" s="11"/>
      <c r="F44" s="11"/>
    </row>
    <row r="45" spans="1:6" ht="163.5" customHeight="1">
      <c r="A45" s="24"/>
      <c r="B45" s="25" t="s">
        <v>29</v>
      </c>
      <c r="C45" s="9">
        <f t="shared" si="0"/>
        <v>91626</v>
      </c>
      <c r="D45" s="10">
        <v>91626</v>
      </c>
      <c r="E45" s="11"/>
      <c r="F45" s="11"/>
    </row>
    <row r="46" spans="1:6" ht="151.5" customHeight="1">
      <c r="A46" s="24"/>
      <c r="B46" s="25" t="s">
        <v>30</v>
      </c>
      <c r="C46" s="9">
        <f t="shared" si="0"/>
        <v>82357</v>
      </c>
      <c r="D46" s="10">
        <v>82357</v>
      </c>
      <c r="E46" s="11"/>
      <c r="F46" s="11"/>
    </row>
    <row r="47" spans="1:6" ht="78" customHeight="1">
      <c r="A47" s="24">
        <v>41055000</v>
      </c>
      <c r="B47" s="16" t="s">
        <v>48</v>
      </c>
      <c r="C47" s="8">
        <f>D47+E47</f>
        <v>737750.88</v>
      </c>
      <c r="D47" s="11">
        <v>737750.88</v>
      </c>
      <c r="E47" s="11"/>
      <c r="F47" s="11"/>
    </row>
    <row r="48" spans="1:6" ht="30" customHeight="1">
      <c r="A48" s="19"/>
      <c r="B48" s="26" t="s">
        <v>15</v>
      </c>
      <c r="C48" s="8">
        <f>D48+E48</f>
        <v>4278956.88</v>
      </c>
      <c r="D48" s="8">
        <f>D33+D34</f>
        <v>4020799.54</v>
      </c>
      <c r="E48" s="8">
        <f>E10+E14+E34</f>
        <v>258157.34</v>
      </c>
      <c r="F48" s="8">
        <f>F10+F14+F34</f>
        <v>0</v>
      </c>
    </row>
    <row r="51" spans="1:6" ht="18">
      <c r="A51" s="21" t="s">
        <v>19</v>
      </c>
      <c r="B51" s="21"/>
      <c r="C51" s="22"/>
      <c r="D51" s="22"/>
      <c r="E51" s="22"/>
      <c r="F51" s="22"/>
    </row>
    <row r="52" spans="1:6" ht="18">
      <c r="A52" s="21" t="s">
        <v>7</v>
      </c>
      <c r="B52" s="21"/>
      <c r="C52" s="22"/>
      <c r="D52" s="22"/>
      <c r="E52" s="22"/>
      <c r="F52" s="23" t="s">
        <v>18</v>
      </c>
    </row>
  </sheetData>
  <sheetProtection/>
  <mergeCells count="10">
    <mergeCell ref="D1:F1"/>
    <mergeCell ref="A3:F3"/>
    <mergeCell ref="D2:F2"/>
    <mergeCell ref="E7:F7"/>
    <mergeCell ref="A4:F4"/>
    <mergeCell ref="E6:F6"/>
    <mergeCell ref="C7:C8"/>
    <mergeCell ref="D7:D8"/>
    <mergeCell ref="A7:A8"/>
    <mergeCell ref="B7:B8"/>
  </mergeCells>
  <printOptions/>
  <pageMargins left="0.75" right="0.2" top="0.57" bottom="0.21" header="0.2" footer="0.21"/>
  <pageSetup horizontalDpi="600" verticalDpi="600" orientation="portrait" paperSize="9" scale="52" r:id="rId1"/>
  <rowBreaks count="1" manualBreakCount="1">
    <brk id="36"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Fin_up</cp:lastModifiedBy>
  <cp:lastPrinted>2021-11-23T11:14:17Z</cp:lastPrinted>
  <dcterms:created xsi:type="dcterms:W3CDTF">2015-01-06T05:41:15Z</dcterms:created>
  <dcterms:modified xsi:type="dcterms:W3CDTF">2022-02-15T09:46:56Z</dcterms:modified>
  <cp:category/>
  <cp:version/>
  <cp:contentType/>
  <cp:contentStatus/>
</cp:coreProperties>
</file>